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_\Downloads\"/>
    </mc:Choice>
  </mc:AlternateContent>
  <xr:revisionPtr revIDLastSave="0" documentId="13_ncr:1_{6AF5DC6E-298F-4428-B497-38D6BB6A06B0}" xr6:coauthVersionLast="47" xr6:coauthVersionMax="47" xr10:uidLastSave="{00000000-0000-0000-0000-000000000000}"/>
  <bookViews>
    <workbookView xWindow="-109" yWindow="-109" windowWidth="26301" windowHeight="15800" xr2:uid="{00000000-000D-0000-FFFF-FFFF00000000}"/>
  </bookViews>
  <sheets>
    <sheet name="Tabe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H30" i="1" s="1"/>
  <c r="J30" i="1" s="1"/>
  <c r="L30" i="1" s="1"/>
  <c r="F29" i="1"/>
  <c r="H29" i="1" s="1"/>
  <c r="J29" i="1" s="1"/>
  <c r="L29" i="1" s="1"/>
  <c r="F28" i="1"/>
  <c r="H28" i="1" s="1"/>
  <c r="J28" i="1" s="1"/>
  <c r="L28" i="1" s="1"/>
  <c r="F27" i="1"/>
  <c r="F21" i="1"/>
  <c r="F24" i="1" s="1"/>
  <c r="H24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F23" i="1" l="1"/>
  <c r="H23" i="1" s="1"/>
  <c r="F22" i="1"/>
  <c r="H22" i="1" s="1"/>
</calcChain>
</file>

<file path=xl/sharedStrings.xml><?xml version="1.0" encoding="utf-8"?>
<sst xmlns="http://schemas.openxmlformats.org/spreadsheetml/2006/main" count="71" uniqueCount="40">
  <si>
    <t>Variable</t>
  </si>
  <si>
    <t>ha</t>
  </si>
  <si>
    <t>1000 m2 = 0.1 ha</t>
  </si>
  <si>
    <t>100 m2 = 0.01 ha</t>
  </si>
  <si>
    <t>1 ha</t>
  </si>
  <si>
    <t>=</t>
  </si>
  <si>
    <t>10'000 m2</t>
  </si>
  <si>
    <t>gr / ml</t>
  </si>
  <si>
    <t>kg / Lt</t>
  </si>
  <si>
    <t>1 are</t>
  </si>
  <si>
    <t>100 m2</t>
  </si>
  <si>
    <t>1 hl</t>
  </si>
  <si>
    <t>100 lt</t>
  </si>
  <si>
    <t>1 lt</t>
  </si>
  <si>
    <t>10 dl</t>
  </si>
  <si>
    <t>100 cl</t>
  </si>
  <si>
    <t>1000 ml</t>
  </si>
  <si>
    <t>lt./ha</t>
  </si>
  <si>
    <t>lt.</t>
  </si>
  <si>
    <t>dl</t>
  </si>
  <si>
    <t>cl</t>
  </si>
  <si>
    <t>ml</t>
  </si>
  <si>
    <t>1 dl</t>
  </si>
  <si>
    <t>10 cl</t>
  </si>
  <si>
    <t>100ml</t>
  </si>
  <si>
    <t xml:space="preserve">10000 ml </t>
  </si>
  <si>
    <t>10 lt</t>
  </si>
  <si>
    <r>
      <t xml:space="preserve">Quantité nécessaire de produit de pulvérisation </t>
    </r>
    <r>
      <rPr>
        <b/>
        <sz val="14"/>
        <color rgb="FFFF0000"/>
        <rFont val="Calibri"/>
        <family val="2"/>
        <scheme val="minor"/>
      </rPr>
      <t>en grammes ou en millilitres</t>
    </r>
    <r>
      <rPr>
        <b/>
        <sz val="14"/>
        <color theme="1"/>
        <rFont val="Calibri"/>
        <family val="2"/>
        <scheme val="minor"/>
      </rPr>
      <t xml:space="preserve"> en fonction du % de la bouillie à pulvériser</t>
    </r>
  </si>
  <si>
    <t>Litre de bouillie</t>
  </si>
  <si>
    <t>Mélange dans la cuve</t>
  </si>
  <si>
    <t>Surface à traiter</t>
  </si>
  <si>
    <t>Quantité lt / ha</t>
  </si>
  <si>
    <t>Produit A</t>
  </si>
  <si>
    <t>Produit B</t>
  </si>
  <si>
    <t>Produit C</t>
  </si>
  <si>
    <t>Selon la quantité appliquée lt.</t>
  </si>
  <si>
    <t>Surfaces</t>
  </si>
  <si>
    <t>100 Ares</t>
  </si>
  <si>
    <t>36 Ares</t>
  </si>
  <si>
    <t>1 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</si>
</sst>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10" fontId="1" fillId="2" borderId="0" xfId="0" applyNumberFormat="1" applyFont="1" applyFill="1"/>
    <xf numFmtId="164" fontId="1" fillId="2" borderId="0" xfId="0" applyNumberFormat="1" applyFont="1" applyFill="1"/>
    <xf numFmtId="9" fontId="1" fillId="2" borderId="0" xfId="0" applyNumberFormat="1" applyFont="1" applyFill="1"/>
    <xf numFmtId="165" fontId="5" fillId="3" borderId="0" xfId="0" applyNumberFormat="1" applyFont="1" applyFill="1" applyAlignment="1" applyProtection="1">
      <alignment horizontal="right"/>
      <protection locked="0"/>
    </xf>
    <xf numFmtId="0" fontId="6" fillId="4" borderId="0" xfId="0" applyFont="1" applyFill="1"/>
    <xf numFmtId="0" fontId="0" fillId="0" borderId="0" xfId="0" applyNumberFormat="1"/>
    <xf numFmtId="0" fontId="7" fillId="5" borderId="0" xfId="0" applyNumberFormat="1" applyFont="1" applyFill="1" applyAlignment="1">
      <alignment horizontal="right"/>
    </xf>
    <xf numFmtId="0" fontId="2" fillId="0" borderId="0" xfId="0" applyFont="1"/>
    <xf numFmtId="0" fontId="0" fillId="2" borderId="0" xfId="0" applyFill="1" applyAlignment="1" applyProtection="1">
      <protection locked="0"/>
    </xf>
    <xf numFmtId="0" fontId="8" fillId="6" borderId="0" xfId="0" applyFont="1" applyFill="1"/>
    <xf numFmtId="0" fontId="0" fillId="6" borderId="0" xfId="0" applyFill="1"/>
    <xf numFmtId="0" fontId="0" fillId="2" borderId="0" xfId="0" applyFill="1" applyProtection="1">
      <protection locked="0"/>
    </xf>
    <xf numFmtId="0" fontId="9" fillId="0" borderId="0" xfId="0" applyFont="1"/>
    <xf numFmtId="0" fontId="0" fillId="0" borderId="0" xfId="0" quotePrefix="1" applyAlignment="1">
      <alignment horizontal="center" vertical="center"/>
    </xf>
    <xf numFmtId="0" fontId="10" fillId="0" borderId="0" xfId="0" applyFont="1" applyAlignment="1">
      <alignment horizontal="right"/>
    </xf>
    <xf numFmtId="10" fontId="0" fillId="2" borderId="0" xfId="0" applyNumberFormat="1" applyFill="1" applyProtection="1">
      <protection locked="0"/>
    </xf>
    <xf numFmtId="0" fontId="10" fillId="0" borderId="0" xfId="0" applyFont="1"/>
    <xf numFmtId="0" fontId="8" fillId="0" borderId="0" xfId="0" applyFont="1"/>
    <xf numFmtId="0" fontId="10" fillId="0" borderId="0" xfId="0" applyFont="1" applyFill="1"/>
    <xf numFmtId="0" fontId="0" fillId="0" borderId="0" xfId="0" applyFill="1"/>
    <xf numFmtId="0" fontId="0" fillId="2" borderId="0" xfId="0" applyFill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workbookViewId="0">
      <selection activeCell="F32" sqref="F32"/>
    </sheetView>
  </sheetViews>
  <sheetFormatPr baseColWidth="10" defaultColWidth="7.125" defaultRowHeight="14.3" x14ac:dyDescent="0.25"/>
  <cols>
    <col min="1" max="1" width="7" customWidth="1"/>
    <col min="2" max="2" width="6.125" bestFit="1" customWidth="1"/>
    <col min="3" max="3" width="7.125" bestFit="1" customWidth="1"/>
    <col min="4" max="4" width="6.125" bestFit="1" customWidth="1"/>
    <col min="5" max="6" width="7.125" bestFit="1" customWidth="1"/>
    <col min="7" max="16" width="6.125" bestFit="1" customWidth="1"/>
    <col min="17" max="17" width="6" bestFit="1" customWidth="1"/>
    <col min="18" max="18" width="6.125" bestFit="1" customWidth="1"/>
    <col min="19" max="19" width="10" customWidth="1"/>
  </cols>
  <sheetData>
    <row r="1" spans="1:19" x14ac:dyDescent="0.25">
      <c r="A1" s="23" t="s">
        <v>28</v>
      </c>
      <c r="B1" s="24" t="s">
        <v>27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9" ht="33.299999999999997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" t="s">
        <v>0</v>
      </c>
    </row>
    <row r="3" spans="1:19" ht="14.95" x14ac:dyDescent="0.25">
      <c r="B3" s="2">
        <v>1E-4</v>
      </c>
      <c r="C3" s="3">
        <v>1.4999999999999999E-4</v>
      </c>
      <c r="D3" s="2">
        <v>2.0000000000000001E-4</v>
      </c>
      <c r="E3" s="3">
        <v>2.5000000000000001E-4</v>
      </c>
      <c r="F3" s="2">
        <v>2.9999999999999997E-4</v>
      </c>
      <c r="G3" s="2">
        <v>4.0000000000000002E-4</v>
      </c>
      <c r="H3" s="2">
        <v>5.0000000000000001E-4</v>
      </c>
      <c r="I3" s="2">
        <v>1E-3</v>
      </c>
      <c r="J3" s="2">
        <v>1.1999999999999999E-3</v>
      </c>
      <c r="K3" s="2">
        <v>1.5E-3</v>
      </c>
      <c r="L3" s="2">
        <v>2E-3</v>
      </c>
      <c r="M3" s="2">
        <v>3.0000000000000001E-3</v>
      </c>
      <c r="N3" s="2">
        <v>4.0000000000000001E-3</v>
      </c>
      <c r="O3" s="2">
        <v>5.0000000000000001E-3</v>
      </c>
      <c r="P3" s="2">
        <v>7.4999999999999997E-3</v>
      </c>
      <c r="Q3" s="4">
        <v>0.01</v>
      </c>
      <c r="R3" s="2">
        <v>1.4999999999999999E-2</v>
      </c>
      <c r="S3" s="5">
        <v>3.7499999999999999E-3</v>
      </c>
    </row>
    <row r="4" spans="1:19" ht="14.95" x14ac:dyDescent="0.25">
      <c r="A4" s="6">
        <v>1</v>
      </c>
      <c r="B4" s="7">
        <f>A4*$B$3*1000</f>
        <v>0.1</v>
      </c>
      <c r="C4" s="7">
        <f t="shared" ref="C4:R4" si="0">$A$4*C3*1000</f>
        <v>0.15</v>
      </c>
      <c r="D4" s="7">
        <f t="shared" si="0"/>
        <v>0.2</v>
      </c>
      <c r="E4" s="7">
        <f t="shared" si="0"/>
        <v>0.25</v>
      </c>
      <c r="F4" s="7">
        <f t="shared" si="0"/>
        <v>0.3</v>
      </c>
      <c r="G4" s="7">
        <f t="shared" si="0"/>
        <v>0.4</v>
      </c>
      <c r="H4" s="7">
        <f t="shared" si="0"/>
        <v>0.5</v>
      </c>
      <c r="I4" s="7">
        <f t="shared" si="0"/>
        <v>1</v>
      </c>
      <c r="J4" s="7">
        <f t="shared" si="0"/>
        <v>1.2</v>
      </c>
      <c r="K4" s="7">
        <f t="shared" si="0"/>
        <v>1.5</v>
      </c>
      <c r="L4" s="7">
        <f t="shared" si="0"/>
        <v>2</v>
      </c>
      <c r="M4" s="7">
        <f t="shared" si="0"/>
        <v>3</v>
      </c>
      <c r="N4" s="7">
        <f t="shared" si="0"/>
        <v>4</v>
      </c>
      <c r="O4" s="7">
        <f t="shared" si="0"/>
        <v>5</v>
      </c>
      <c r="P4" s="7">
        <f t="shared" si="0"/>
        <v>7.5</v>
      </c>
      <c r="Q4" s="7">
        <f t="shared" si="0"/>
        <v>10</v>
      </c>
      <c r="R4" s="7">
        <f t="shared" si="0"/>
        <v>15</v>
      </c>
      <c r="S4" s="8">
        <f>A4*$S$3*1000</f>
        <v>3.75</v>
      </c>
    </row>
    <row r="5" spans="1:19" ht="14.95" x14ac:dyDescent="0.25">
      <c r="A5" s="6">
        <v>5</v>
      </c>
      <c r="B5" s="7">
        <f>$A$5*B3*1000</f>
        <v>0.5</v>
      </c>
      <c r="C5" s="7">
        <f t="shared" ref="C5:R5" si="1">$A$5*C3*1000</f>
        <v>0.74999999999999989</v>
      </c>
      <c r="D5" s="7">
        <f t="shared" si="1"/>
        <v>1</v>
      </c>
      <c r="E5" s="7">
        <f t="shared" si="1"/>
        <v>1.25</v>
      </c>
      <c r="F5" s="7">
        <f t="shared" si="1"/>
        <v>1.4999999999999998</v>
      </c>
      <c r="G5" s="7">
        <f t="shared" si="1"/>
        <v>2</v>
      </c>
      <c r="H5" s="7">
        <f t="shared" si="1"/>
        <v>2.5</v>
      </c>
      <c r="I5" s="7">
        <f t="shared" si="1"/>
        <v>5</v>
      </c>
      <c r="J5" s="7">
        <f t="shared" si="1"/>
        <v>5.9999999999999991</v>
      </c>
      <c r="K5" s="7">
        <f t="shared" si="1"/>
        <v>7.5</v>
      </c>
      <c r="L5" s="7">
        <f t="shared" si="1"/>
        <v>10</v>
      </c>
      <c r="M5" s="7">
        <f t="shared" si="1"/>
        <v>15</v>
      </c>
      <c r="N5" s="7">
        <f t="shared" si="1"/>
        <v>20</v>
      </c>
      <c r="O5" s="7">
        <f t="shared" si="1"/>
        <v>25</v>
      </c>
      <c r="P5" s="7">
        <f t="shared" si="1"/>
        <v>37.5</v>
      </c>
      <c r="Q5" s="7">
        <f t="shared" si="1"/>
        <v>50</v>
      </c>
      <c r="R5" s="7">
        <f t="shared" si="1"/>
        <v>75</v>
      </c>
      <c r="S5" s="8">
        <f t="shared" ref="S5:S17" si="2">A5*$S$3*1000</f>
        <v>18.75</v>
      </c>
    </row>
    <row r="6" spans="1:19" ht="14.95" x14ac:dyDescent="0.25">
      <c r="A6" s="6">
        <v>10</v>
      </c>
      <c r="B6" s="7">
        <f>$A$6*B3*1000</f>
        <v>1</v>
      </c>
      <c r="C6" s="7">
        <f t="shared" ref="C6:R6" si="3">$A$6*C3*1000</f>
        <v>1.4999999999999998</v>
      </c>
      <c r="D6" s="7">
        <f t="shared" si="3"/>
        <v>2</v>
      </c>
      <c r="E6" s="7">
        <f t="shared" si="3"/>
        <v>2.5</v>
      </c>
      <c r="F6" s="7">
        <f t="shared" si="3"/>
        <v>2.9999999999999996</v>
      </c>
      <c r="G6" s="7">
        <f t="shared" si="3"/>
        <v>4</v>
      </c>
      <c r="H6" s="7">
        <f t="shared" si="3"/>
        <v>5</v>
      </c>
      <c r="I6" s="7">
        <f t="shared" si="3"/>
        <v>10</v>
      </c>
      <c r="J6" s="7">
        <f t="shared" si="3"/>
        <v>11.999999999999998</v>
      </c>
      <c r="K6" s="7">
        <f t="shared" si="3"/>
        <v>15</v>
      </c>
      <c r="L6" s="7">
        <f t="shared" si="3"/>
        <v>20</v>
      </c>
      <c r="M6" s="7">
        <f t="shared" si="3"/>
        <v>30</v>
      </c>
      <c r="N6" s="7">
        <f t="shared" si="3"/>
        <v>40</v>
      </c>
      <c r="O6" s="7">
        <f t="shared" si="3"/>
        <v>50</v>
      </c>
      <c r="P6" s="7">
        <f t="shared" si="3"/>
        <v>75</v>
      </c>
      <c r="Q6" s="7">
        <f t="shared" si="3"/>
        <v>100</v>
      </c>
      <c r="R6" s="7">
        <f t="shared" si="3"/>
        <v>150</v>
      </c>
      <c r="S6" s="8">
        <f t="shared" si="2"/>
        <v>37.5</v>
      </c>
    </row>
    <row r="7" spans="1:19" ht="14.95" x14ac:dyDescent="0.25">
      <c r="A7" s="6">
        <v>15</v>
      </c>
      <c r="B7" s="7">
        <f>$A$7*B3*1000</f>
        <v>1.5</v>
      </c>
      <c r="C7" s="7">
        <f t="shared" ref="C7:R7" si="4">$A$7*C3*1000</f>
        <v>2.25</v>
      </c>
      <c r="D7" s="7">
        <f t="shared" si="4"/>
        <v>3</v>
      </c>
      <c r="E7" s="7">
        <f t="shared" si="4"/>
        <v>3.75</v>
      </c>
      <c r="F7" s="7">
        <f t="shared" si="4"/>
        <v>4.5</v>
      </c>
      <c r="G7" s="7">
        <f t="shared" si="4"/>
        <v>6</v>
      </c>
      <c r="H7" s="7">
        <f t="shared" si="4"/>
        <v>7.5</v>
      </c>
      <c r="I7" s="7">
        <f t="shared" si="4"/>
        <v>15</v>
      </c>
      <c r="J7" s="7">
        <f t="shared" si="4"/>
        <v>18</v>
      </c>
      <c r="K7" s="7">
        <f t="shared" si="4"/>
        <v>22.5</v>
      </c>
      <c r="L7" s="7">
        <f t="shared" si="4"/>
        <v>30</v>
      </c>
      <c r="M7" s="7">
        <f t="shared" si="4"/>
        <v>45</v>
      </c>
      <c r="N7" s="7">
        <f t="shared" si="4"/>
        <v>60</v>
      </c>
      <c r="O7" s="7">
        <f t="shared" si="4"/>
        <v>75</v>
      </c>
      <c r="P7" s="7">
        <f t="shared" si="4"/>
        <v>112.49999999999999</v>
      </c>
      <c r="Q7" s="7">
        <f t="shared" si="4"/>
        <v>150</v>
      </c>
      <c r="R7" s="7">
        <f t="shared" si="4"/>
        <v>224.99999999999997</v>
      </c>
      <c r="S7" s="8">
        <f t="shared" si="2"/>
        <v>56.249999999999993</v>
      </c>
    </row>
    <row r="8" spans="1:19" ht="14.95" x14ac:dyDescent="0.25">
      <c r="A8" s="6">
        <v>20</v>
      </c>
      <c r="B8" s="7">
        <f>$A$8*B3*1000</f>
        <v>2</v>
      </c>
      <c r="C8" s="7">
        <f t="shared" ref="C8:R8" si="5">$A$8*C3*1000</f>
        <v>2.9999999999999996</v>
      </c>
      <c r="D8" s="7">
        <f t="shared" si="5"/>
        <v>4</v>
      </c>
      <c r="E8" s="7">
        <f t="shared" si="5"/>
        <v>5</v>
      </c>
      <c r="F8" s="7">
        <f t="shared" si="5"/>
        <v>5.9999999999999991</v>
      </c>
      <c r="G8" s="7">
        <f t="shared" si="5"/>
        <v>8</v>
      </c>
      <c r="H8" s="7">
        <f t="shared" si="5"/>
        <v>10</v>
      </c>
      <c r="I8" s="7">
        <f t="shared" si="5"/>
        <v>20</v>
      </c>
      <c r="J8" s="7">
        <f t="shared" si="5"/>
        <v>23.999999999999996</v>
      </c>
      <c r="K8" s="7">
        <f t="shared" si="5"/>
        <v>30</v>
      </c>
      <c r="L8" s="7">
        <f t="shared" si="5"/>
        <v>40</v>
      </c>
      <c r="M8" s="7">
        <f t="shared" si="5"/>
        <v>60</v>
      </c>
      <c r="N8" s="7">
        <f t="shared" si="5"/>
        <v>80</v>
      </c>
      <c r="O8" s="7">
        <f t="shared" si="5"/>
        <v>100</v>
      </c>
      <c r="P8" s="7">
        <f t="shared" si="5"/>
        <v>150</v>
      </c>
      <c r="Q8" s="7">
        <f t="shared" si="5"/>
        <v>200</v>
      </c>
      <c r="R8" s="7">
        <f t="shared" si="5"/>
        <v>300</v>
      </c>
      <c r="S8" s="8">
        <f t="shared" si="2"/>
        <v>75</v>
      </c>
    </row>
    <row r="9" spans="1:19" ht="14.95" x14ac:dyDescent="0.25">
      <c r="A9" s="6">
        <v>50</v>
      </c>
      <c r="B9" s="7">
        <f>$A$9*B3*1000</f>
        <v>5</v>
      </c>
      <c r="C9" s="7">
        <f t="shared" ref="C9:R9" si="6">$A$9*C3*1000</f>
        <v>7.5</v>
      </c>
      <c r="D9" s="7">
        <f t="shared" si="6"/>
        <v>10</v>
      </c>
      <c r="E9" s="7">
        <f t="shared" si="6"/>
        <v>12.5</v>
      </c>
      <c r="F9" s="7">
        <f t="shared" si="6"/>
        <v>15</v>
      </c>
      <c r="G9" s="7">
        <f t="shared" si="6"/>
        <v>20</v>
      </c>
      <c r="H9" s="7">
        <f t="shared" si="6"/>
        <v>25</v>
      </c>
      <c r="I9" s="7">
        <f t="shared" si="6"/>
        <v>50</v>
      </c>
      <c r="J9" s="7">
        <f t="shared" si="6"/>
        <v>60</v>
      </c>
      <c r="K9" s="7">
        <f t="shared" si="6"/>
        <v>75</v>
      </c>
      <c r="L9" s="7">
        <f t="shared" si="6"/>
        <v>100</v>
      </c>
      <c r="M9" s="7">
        <f t="shared" si="6"/>
        <v>150</v>
      </c>
      <c r="N9" s="7">
        <f t="shared" si="6"/>
        <v>200</v>
      </c>
      <c r="O9" s="7">
        <f t="shared" si="6"/>
        <v>250</v>
      </c>
      <c r="P9" s="7">
        <f t="shared" si="6"/>
        <v>375</v>
      </c>
      <c r="Q9" s="7">
        <f t="shared" si="6"/>
        <v>500</v>
      </c>
      <c r="R9" s="7">
        <f t="shared" si="6"/>
        <v>750</v>
      </c>
      <c r="S9" s="8">
        <f t="shared" si="2"/>
        <v>187.5</v>
      </c>
    </row>
    <row r="10" spans="1:19" ht="14.95" x14ac:dyDescent="0.25">
      <c r="A10" s="6">
        <v>100</v>
      </c>
      <c r="B10" s="7">
        <f>$A$10*B3*1000</f>
        <v>10</v>
      </c>
      <c r="C10" s="7">
        <f t="shared" ref="C10:R10" si="7">$A$10*C3*1000</f>
        <v>15</v>
      </c>
      <c r="D10" s="7">
        <f t="shared" si="7"/>
        <v>20</v>
      </c>
      <c r="E10" s="7">
        <f t="shared" si="7"/>
        <v>25</v>
      </c>
      <c r="F10" s="7">
        <f t="shared" si="7"/>
        <v>30</v>
      </c>
      <c r="G10" s="7">
        <f t="shared" si="7"/>
        <v>40</v>
      </c>
      <c r="H10" s="7">
        <f t="shared" si="7"/>
        <v>50</v>
      </c>
      <c r="I10" s="7">
        <f t="shared" si="7"/>
        <v>100</v>
      </c>
      <c r="J10" s="7">
        <f t="shared" si="7"/>
        <v>120</v>
      </c>
      <c r="K10" s="7">
        <f t="shared" si="7"/>
        <v>150</v>
      </c>
      <c r="L10" s="7">
        <f t="shared" si="7"/>
        <v>200</v>
      </c>
      <c r="M10" s="7">
        <f t="shared" si="7"/>
        <v>300</v>
      </c>
      <c r="N10" s="7">
        <f t="shared" si="7"/>
        <v>400</v>
      </c>
      <c r="O10" s="7">
        <f t="shared" si="7"/>
        <v>500</v>
      </c>
      <c r="P10" s="7">
        <f t="shared" si="7"/>
        <v>750</v>
      </c>
      <c r="Q10" s="7">
        <f t="shared" si="7"/>
        <v>1000</v>
      </c>
      <c r="R10" s="7">
        <f t="shared" si="7"/>
        <v>1500</v>
      </c>
      <c r="S10" s="8">
        <f t="shared" si="2"/>
        <v>375</v>
      </c>
    </row>
    <row r="11" spans="1:19" ht="14.95" x14ac:dyDescent="0.25">
      <c r="A11" s="6">
        <v>200</v>
      </c>
      <c r="B11" s="7">
        <f>$A$11*B3*1000</f>
        <v>20</v>
      </c>
      <c r="C11" s="7">
        <f t="shared" ref="C11:R11" si="8">$A$11*C3*1000</f>
        <v>30</v>
      </c>
      <c r="D11" s="7">
        <f t="shared" si="8"/>
        <v>40</v>
      </c>
      <c r="E11" s="7">
        <f t="shared" si="8"/>
        <v>50</v>
      </c>
      <c r="F11" s="7">
        <f t="shared" si="8"/>
        <v>60</v>
      </c>
      <c r="G11" s="7">
        <f t="shared" si="8"/>
        <v>80</v>
      </c>
      <c r="H11" s="7">
        <f t="shared" si="8"/>
        <v>100</v>
      </c>
      <c r="I11" s="7">
        <f t="shared" si="8"/>
        <v>200</v>
      </c>
      <c r="J11" s="7">
        <f t="shared" si="8"/>
        <v>240</v>
      </c>
      <c r="K11" s="7">
        <f t="shared" si="8"/>
        <v>300</v>
      </c>
      <c r="L11" s="7">
        <f t="shared" si="8"/>
        <v>400</v>
      </c>
      <c r="M11" s="7">
        <f t="shared" si="8"/>
        <v>600</v>
      </c>
      <c r="N11" s="7">
        <f t="shared" si="8"/>
        <v>800</v>
      </c>
      <c r="O11" s="7">
        <f t="shared" si="8"/>
        <v>1000</v>
      </c>
      <c r="P11" s="7">
        <f t="shared" si="8"/>
        <v>1500</v>
      </c>
      <c r="Q11" s="7">
        <f t="shared" si="8"/>
        <v>2000</v>
      </c>
      <c r="R11" s="7">
        <f t="shared" si="8"/>
        <v>3000</v>
      </c>
      <c r="S11" s="8">
        <f t="shared" si="2"/>
        <v>750</v>
      </c>
    </row>
    <row r="12" spans="1:19" ht="14.95" x14ac:dyDescent="0.25">
      <c r="A12" s="6">
        <v>300</v>
      </c>
      <c r="B12" s="7">
        <f>$A$12*B3*1000</f>
        <v>30.000000000000004</v>
      </c>
      <c r="C12" s="7">
        <f t="shared" ref="C12:R12" si="9">$A$12*C3*1000</f>
        <v>45</v>
      </c>
      <c r="D12" s="7">
        <f t="shared" si="9"/>
        <v>60.000000000000007</v>
      </c>
      <c r="E12" s="7">
        <f t="shared" si="9"/>
        <v>75</v>
      </c>
      <c r="F12" s="7">
        <f t="shared" si="9"/>
        <v>90</v>
      </c>
      <c r="G12" s="7">
        <f t="shared" si="9"/>
        <v>120.00000000000001</v>
      </c>
      <c r="H12" s="7">
        <f t="shared" si="9"/>
        <v>150</v>
      </c>
      <c r="I12" s="7">
        <f t="shared" si="9"/>
        <v>300</v>
      </c>
      <c r="J12" s="7">
        <f t="shared" si="9"/>
        <v>360</v>
      </c>
      <c r="K12" s="7">
        <f t="shared" si="9"/>
        <v>450</v>
      </c>
      <c r="L12" s="7">
        <f t="shared" si="9"/>
        <v>600</v>
      </c>
      <c r="M12" s="7">
        <f t="shared" si="9"/>
        <v>900</v>
      </c>
      <c r="N12" s="7">
        <f t="shared" si="9"/>
        <v>1200</v>
      </c>
      <c r="O12" s="7">
        <f t="shared" si="9"/>
        <v>1500</v>
      </c>
      <c r="P12" s="7">
        <f t="shared" si="9"/>
        <v>2250</v>
      </c>
      <c r="Q12" s="7">
        <f t="shared" si="9"/>
        <v>3000</v>
      </c>
      <c r="R12" s="7">
        <f t="shared" si="9"/>
        <v>4500</v>
      </c>
      <c r="S12" s="8">
        <f t="shared" si="2"/>
        <v>1125</v>
      </c>
    </row>
    <row r="13" spans="1:19" ht="14.95" x14ac:dyDescent="0.25">
      <c r="A13" s="6">
        <v>400</v>
      </c>
      <c r="B13" s="7">
        <f>$A$13*B3*1000</f>
        <v>40</v>
      </c>
      <c r="C13" s="7">
        <f t="shared" ref="C13:R13" si="10">$A$13*C3*1000</f>
        <v>60</v>
      </c>
      <c r="D13" s="7">
        <f t="shared" si="10"/>
        <v>80</v>
      </c>
      <c r="E13" s="7">
        <f t="shared" si="10"/>
        <v>100</v>
      </c>
      <c r="F13" s="7">
        <f t="shared" si="10"/>
        <v>120</v>
      </c>
      <c r="G13" s="7">
        <f t="shared" si="10"/>
        <v>160</v>
      </c>
      <c r="H13" s="7">
        <f t="shared" si="10"/>
        <v>200</v>
      </c>
      <c r="I13" s="7">
        <f t="shared" si="10"/>
        <v>400</v>
      </c>
      <c r="J13" s="7">
        <f t="shared" si="10"/>
        <v>480</v>
      </c>
      <c r="K13" s="7">
        <f t="shared" si="10"/>
        <v>600</v>
      </c>
      <c r="L13" s="7">
        <f t="shared" si="10"/>
        <v>800</v>
      </c>
      <c r="M13" s="7">
        <f t="shared" si="10"/>
        <v>1200</v>
      </c>
      <c r="N13" s="7">
        <f t="shared" si="10"/>
        <v>1600</v>
      </c>
      <c r="O13" s="7">
        <f t="shared" si="10"/>
        <v>2000</v>
      </c>
      <c r="P13" s="7">
        <f t="shared" si="10"/>
        <v>3000</v>
      </c>
      <c r="Q13" s="7">
        <f t="shared" si="10"/>
        <v>4000</v>
      </c>
      <c r="R13" s="7">
        <f t="shared" si="10"/>
        <v>6000</v>
      </c>
      <c r="S13" s="8">
        <f t="shared" si="2"/>
        <v>1500</v>
      </c>
    </row>
    <row r="14" spans="1:19" ht="14.95" x14ac:dyDescent="0.25">
      <c r="A14" s="6">
        <v>500</v>
      </c>
      <c r="B14" s="7">
        <f>$A$14*B3*1000</f>
        <v>50</v>
      </c>
      <c r="C14" s="7">
        <f t="shared" ref="C14:R14" si="11">$A$14*C3*1000</f>
        <v>75</v>
      </c>
      <c r="D14" s="7">
        <f t="shared" si="11"/>
        <v>100</v>
      </c>
      <c r="E14" s="7">
        <f t="shared" si="11"/>
        <v>125</v>
      </c>
      <c r="F14" s="7">
        <f t="shared" si="11"/>
        <v>150</v>
      </c>
      <c r="G14" s="7">
        <f t="shared" si="11"/>
        <v>200</v>
      </c>
      <c r="H14" s="7">
        <f t="shared" si="11"/>
        <v>250</v>
      </c>
      <c r="I14" s="7">
        <f t="shared" si="11"/>
        <v>500</v>
      </c>
      <c r="J14" s="7">
        <f t="shared" si="11"/>
        <v>600</v>
      </c>
      <c r="K14" s="7">
        <f t="shared" si="11"/>
        <v>750</v>
      </c>
      <c r="L14" s="7">
        <f t="shared" si="11"/>
        <v>1000</v>
      </c>
      <c r="M14" s="7">
        <f t="shared" si="11"/>
        <v>1500</v>
      </c>
      <c r="N14" s="7">
        <f t="shared" si="11"/>
        <v>2000</v>
      </c>
      <c r="O14" s="7">
        <f t="shared" si="11"/>
        <v>2500</v>
      </c>
      <c r="P14" s="7">
        <f t="shared" si="11"/>
        <v>3750</v>
      </c>
      <c r="Q14" s="7">
        <f t="shared" si="11"/>
        <v>5000</v>
      </c>
      <c r="R14" s="7">
        <f t="shared" si="11"/>
        <v>7500</v>
      </c>
      <c r="S14" s="8">
        <f t="shared" si="2"/>
        <v>1875</v>
      </c>
    </row>
    <row r="15" spans="1:19" ht="14.95" x14ac:dyDescent="0.25">
      <c r="A15" s="6">
        <v>600</v>
      </c>
      <c r="B15" s="7">
        <f>$A$15*B3*1000</f>
        <v>60.000000000000007</v>
      </c>
      <c r="C15" s="7">
        <f t="shared" ref="C15:R15" si="12">$A$15*C3*1000</f>
        <v>90</v>
      </c>
      <c r="D15" s="7">
        <f t="shared" si="12"/>
        <v>120.00000000000001</v>
      </c>
      <c r="E15" s="7">
        <f t="shared" si="12"/>
        <v>150</v>
      </c>
      <c r="F15" s="7">
        <f t="shared" si="12"/>
        <v>180</v>
      </c>
      <c r="G15" s="7">
        <f t="shared" si="12"/>
        <v>240.00000000000003</v>
      </c>
      <c r="H15" s="7">
        <f t="shared" si="12"/>
        <v>300</v>
      </c>
      <c r="I15" s="7">
        <f t="shared" si="12"/>
        <v>600</v>
      </c>
      <c r="J15" s="7">
        <f t="shared" si="12"/>
        <v>720</v>
      </c>
      <c r="K15" s="7">
        <f t="shared" si="12"/>
        <v>900</v>
      </c>
      <c r="L15" s="7">
        <f t="shared" si="12"/>
        <v>1200</v>
      </c>
      <c r="M15" s="7">
        <f t="shared" si="12"/>
        <v>1800</v>
      </c>
      <c r="N15" s="7">
        <f t="shared" si="12"/>
        <v>2400</v>
      </c>
      <c r="O15" s="7">
        <f t="shared" si="12"/>
        <v>3000</v>
      </c>
      <c r="P15" s="7">
        <f t="shared" si="12"/>
        <v>4500</v>
      </c>
      <c r="Q15" s="7">
        <f t="shared" si="12"/>
        <v>6000</v>
      </c>
      <c r="R15" s="7">
        <f t="shared" si="12"/>
        <v>9000</v>
      </c>
      <c r="S15" s="8">
        <f t="shared" si="2"/>
        <v>2250</v>
      </c>
    </row>
    <row r="16" spans="1:19" ht="14.95" x14ac:dyDescent="0.25">
      <c r="A16" s="6">
        <v>800</v>
      </c>
      <c r="B16" s="7">
        <f>$A$16*B3*1000</f>
        <v>80</v>
      </c>
      <c r="C16" s="7">
        <f t="shared" ref="C16:R16" si="13">$A$16*C3*1000</f>
        <v>120</v>
      </c>
      <c r="D16" s="7">
        <f t="shared" si="13"/>
        <v>160</v>
      </c>
      <c r="E16" s="7">
        <f t="shared" si="13"/>
        <v>200</v>
      </c>
      <c r="F16" s="7">
        <f t="shared" si="13"/>
        <v>240</v>
      </c>
      <c r="G16" s="7">
        <f t="shared" si="13"/>
        <v>320</v>
      </c>
      <c r="H16" s="7">
        <f t="shared" si="13"/>
        <v>400</v>
      </c>
      <c r="I16" s="7">
        <f t="shared" si="13"/>
        <v>800</v>
      </c>
      <c r="J16" s="7">
        <f t="shared" si="13"/>
        <v>960</v>
      </c>
      <c r="K16" s="7">
        <f t="shared" si="13"/>
        <v>1200</v>
      </c>
      <c r="L16" s="7">
        <f t="shared" si="13"/>
        <v>1600</v>
      </c>
      <c r="M16" s="7">
        <f t="shared" si="13"/>
        <v>2400</v>
      </c>
      <c r="N16" s="7">
        <f t="shared" si="13"/>
        <v>3200</v>
      </c>
      <c r="O16" s="7">
        <f t="shared" si="13"/>
        <v>4000</v>
      </c>
      <c r="P16" s="7">
        <f t="shared" si="13"/>
        <v>6000</v>
      </c>
      <c r="Q16" s="7">
        <f t="shared" si="13"/>
        <v>8000</v>
      </c>
      <c r="R16" s="7">
        <f t="shared" si="13"/>
        <v>12000</v>
      </c>
      <c r="S16" s="8">
        <f t="shared" si="2"/>
        <v>3000</v>
      </c>
    </row>
    <row r="17" spans="1:19" ht="14.95" x14ac:dyDescent="0.25">
      <c r="A17" s="6">
        <v>1000</v>
      </c>
      <c r="B17" s="7">
        <f>$A$17*B3*1000</f>
        <v>100</v>
      </c>
      <c r="C17" s="7">
        <f t="shared" ref="C17:R17" si="14">$A$17*C3*1000</f>
        <v>150</v>
      </c>
      <c r="D17" s="7">
        <f t="shared" si="14"/>
        <v>200</v>
      </c>
      <c r="E17" s="7">
        <f t="shared" si="14"/>
        <v>250</v>
      </c>
      <c r="F17" s="7">
        <f t="shared" si="14"/>
        <v>300</v>
      </c>
      <c r="G17" s="7">
        <f t="shared" si="14"/>
        <v>400</v>
      </c>
      <c r="H17" s="7">
        <f t="shared" si="14"/>
        <v>500</v>
      </c>
      <c r="I17" s="7">
        <f t="shared" si="14"/>
        <v>1000</v>
      </c>
      <c r="J17" s="7">
        <f t="shared" si="14"/>
        <v>1200</v>
      </c>
      <c r="K17" s="7">
        <f t="shared" si="14"/>
        <v>1500</v>
      </c>
      <c r="L17" s="7">
        <f t="shared" si="14"/>
        <v>2000</v>
      </c>
      <c r="M17" s="7">
        <f t="shared" si="14"/>
        <v>3000</v>
      </c>
      <c r="N17" s="7">
        <f t="shared" si="14"/>
        <v>4000</v>
      </c>
      <c r="O17" s="7">
        <f t="shared" si="14"/>
        <v>5000</v>
      </c>
      <c r="P17" s="7">
        <f t="shared" si="14"/>
        <v>7500</v>
      </c>
      <c r="Q17" s="7">
        <f t="shared" si="14"/>
        <v>10000</v>
      </c>
      <c r="R17" s="7">
        <f t="shared" si="14"/>
        <v>15000</v>
      </c>
      <c r="S17" s="8">
        <f t="shared" si="2"/>
        <v>3750</v>
      </c>
    </row>
    <row r="19" spans="1:19" ht="14.95" x14ac:dyDescent="0.25">
      <c r="A19" s="9" t="s">
        <v>29</v>
      </c>
    </row>
    <row r="20" spans="1:19" x14ac:dyDescent="0.25">
      <c r="C20" s="1" t="s">
        <v>30</v>
      </c>
      <c r="D20" s="10">
        <v>2</v>
      </c>
      <c r="E20" t="s">
        <v>1</v>
      </c>
      <c r="G20" s="11" t="s">
        <v>2</v>
      </c>
      <c r="H20" s="12"/>
      <c r="I20" s="12"/>
      <c r="J20" s="12" t="s">
        <v>3</v>
      </c>
      <c r="K20" s="12"/>
      <c r="L20" s="12"/>
      <c r="O20" s="9" t="s">
        <v>36</v>
      </c>
    </row>
    <row r="21" spans="1:19" x14ac:dyDescent="0.25">
      <c r="C21" s="1" t="s">
        <v>31</v>
      </c>
      <c r="D21" s="13">
        <v>150</v>
      </c>
      <c r="F21" s="14">
        <f>D20*D21</f>
        <v>300</v>
      </c>
      <c r="G21" t="s">
        <v>35</v>
      </c>
      <c r="O21" s="1" t="s">
        <v>4</v>
      </c>
      <c r="P21" s="15" t="s">
        <v>5</v>
      </c>
      <c r="Q21" t="s">
        <v>6</v>
      </c>
    </row>
    <row r="22" spans="1:19" ht="14.95" x14ac:dyDescent="0.25">
      <c r="C22" s="16" t="s">
        <v>33</v>
      </c>
      <c r="D22" s="17">
        <v>7.4999999999999997E-3</v>
      </c>
      <c r="F22" s="18">
        <f>F21*D22*1000</f>
        <v>2250</v>
      </c>
      <c r="G22" s="19" t="s">
        <v>7</v>
      </c>
      <c r="H22" s="20">
        <f>F22/1000</f>
        <v>2.25</v>
      </c>
      <c r="I22" s="21" t="s">
        <v>8</v>
      </c>
      <c r="O22" s="1" t="s">
        <v>4</v>
      </c>
      <c r="P22" s="15" t="s">
        <v>5</v>
      </c>
      <c r="Q22" t="s">
        <v>37</v>
      </c>
    </row>
    <row r="23" spans="1:19" ht="14.95" x14ac:dyDescent="0.25">
      <c r="C23" s="16" t="s">
        <v>32</v>
      </c>
      <c r="D23" s="17">
        <v>2E-3</v>
      </c>
      <c r="F23" s="18">
        <f>F21*D23*1000</f>
        <v>600</v>
      </c>
      <c r="G23" s="19" t="s">
        <v>7</v>
      </c>
      <c r="H23" s="20">
        <f>F23/1000</f>
        <v>0.6</v>
      </c>
      <c r="I23" s="21" t="s">
        <v>8</v>
      </c>
      <c r="O23" s="1" t="s">
        <v>9</v>
      </c>
      <c r="P23" s="15" t="s">
        <v>5</v>
      </c>
      <c r="Q23" t="s">
        <v>10</v>
      </c>
    </row>
    <row r="24" spans="1:19" ht="14.95" x14ac:dyDescent="0.25">
      <c r="C24" s="16" t="s">
        <v>34</v>
      </c>
      <c r="D24" s="17">
        <v>3.0000000000000001E-3</v>
      </c>
      <c r="F24" s="18">
        <f>F21*D24*1000</f>
        <v>900</v>
      </c>
      <c r="G24" s="19" t="s">
        <v>7</v>
      </c>
      <c r="H24" s="20">
        <f>F24/1000</f>
        <v>0.9</v>
      </c>
      <c r="I24" s="21" t="s">
        <v>8</v>
      </c>
      <c r="O24" s="1" t="s">
        <v>39</v>
      </c>
      <c r="P24" s="15" t="s">
        <v>5</v>
      </c>
      <c r="Q24" t="s">
        <v>38</v>
      </c>
    </row>
    <row r="26" spans="1:19" x14ac:dyDescent="0.25">
      <c r="C26" s="1" t="s">
        <v>30</v>
      </c>
      <c r="D26" s="22">
        <v>0.02</v>
      </c>
      <c r="E26" t="s">
        <v>1</v>
      </c>
      <c r="G26" s="11" t="s">
        <v>2</v>
      </c>
      <c r="H26" s="11"/>
      <c r="I26" s="11"/>
      <c r="J26" s="11" t="s">
        <v>3</v>
      </c>
      <c r="K26" s="11"/>
      <c r="L26" s="12"/>
      <c r="O26" s="1" t="s">
        <v>11</v>
      </c>
      <c r="P26" s="15" t="s">
        <v>5</v>
      </c>
      <c r="Q26" t="s">
        <v>12</v>
      </c>
    </row>
    <row r="27" spans="1:19" x14ac:dyDescent="0.25">
      <c r="C27" s="1" t="s">
        <v>31</v>
      </c>
      <c r="D27" s="22">
        <v>500</v>
      </c>
      <c r="F27" s="14">
        <f>D26*D27</f>
        <v>10</v>
      </c>
      <c r="G27" t="s">
        <v>35</v>
      </c>
      <c r="O27" s="1" t="s">
        <v>13</v>
      </c>
      <c r="P27" s="15" t="s">
        <v>5</v>
      </c>
      <c r="Q27" t="s">
        <v>14</v>
      </c>
      <c r="R27" t="s">
        <v>15</v>
      </c>
      <c r="S27" t="s">
        <v>16</v>
      </c>
    </row>
    <row r="28" spans="1:19" x14ac:dyDescent="0.25">
      <c r="C28" s="16" t="s">
        <v>33</v>
      </c>
      <c r="D28" s="22">
        <v>2.4</v>
      </c>
      <c r="E28" t="s">
        <v>17</v>
      </c>
      <c r="F28" s="18">
        <f>$D$26*D28</f>
        <v>4.8000000000000001E-2</v>
      </c>
      <c r="G28" t="s">
        <v>18</v>
      </c>
      <c r="H28" s="18">
        <f>F28*10</f>
        <v>0.48</v>
      </c>
      <c r="I28" t="s">
        <v>19</v>
      </c>
      <c r="J28" s="18">
        <f>H28*10</f>
        <v>4.8</v>
      </c>
      <c r="K28" t="s">
        <v>20</v>
      </c>
      <c r="L28" s="18">
        <f>J28*10</f>
        <v>48</v>
      </c>
      <c r="M28" t="s">
        <v>21</v>
      </c>
      <c r="O28" s="1" t="s">
        <v>22</v>
      </c>
      <c r="P28" s="15" t="s">
        <v>5</v>
      </c>
      <c r="Q28" t="s">
        <v>23</v>
      </c>
      <c r="R28" t="s">
        <v>24</v>
      </c>
    </row>
    <row r="29" spans="1:19" x14ac:dyDescent="0.25">
      <c r="C29" s="16" t="s">
        <v>32</v>
      </c>
      <c r="D29" s="22">
        <v>1.5</v>
      </c>
      <c r="E29" t="s">
        <v>17</v>
      </c>
      <c r="F29" s="18">
        <f>$D$26*D29</f>
        <v>0.03</v>
      </c>
      <c r="G29" t="s">
        <v>18</v>
      </c>
      <c r="H29" s="18">
        <f>F29*10</f>
        <v>0.3</v>
      </c>
      <c r="I29" t="s">
        <v>19</v>
      </c>
      <c r="J29" s="18">
        <f>H29*10</f>
        <v>3</v>
      </c>
      <c r="K29" t="s">
        <v>20</v>
      </c>
      <c r="L29" s="18">
        <f>J29*10</f>
        <v>30</v>
      </c>
      <c r="M29" t="s">
        <v>21</v>
      </c>
      <c r="N29" s="15"/>
    </row>
    <row r="30" spans="1:19" x14ac:dyDescent="0.25">
      <c r="C30" s="16" t="s">
        <v>34</v>
      </c>
      <c r="D30" s="22">
        <v>3</v>
      </c>
      <c r="E30" t="s">
        <v>17</v>
      </c>
      <c r="F30" s="18">
        <f>$D$26*D30</f>
        <v>0.06</v>
      </c>
      <c r="G30" t="s">
        <v>18</v>
      </c>
      <c r="H30" s="18">
        <f>F30*10</f>
        <v>0.6</v>
      </c>
      <c r="I30" t="s">
        <v>19</v>
      </c>
      <c r="J30" s="18">
        <f>H30*10</f>
        <v>6</v>
      </c>
      <c r="K30" t="s">
        <v>20</v>
      </c>
      <c r="L30" s="18">
        <f>J30*10</f>
        <v>60</v>
      </c>
      <c r="M30" t="s">
        <v>21</v>
      </c>
      <c r="N30" s="15"/>
      <c r="O30" s="1" t="s">
        <v>25</v>
      </c>
      <c r="P30" s="15" t="s">
        <v>5</v>
      </c>
      <c r="Q30" t="s">
        <v>26</v>
      </c>
    </row>
    <row r="31" spans="1:19" ht="14.95" x14ac:dyDescent="0.25">
      <c r="M31" s="1"/>
    </row>
    <row r="32" spans="1:19" ht="14.95" x14ac:dyDescent="0.25">
      <c r="O32" s="1"/>
    </row>
  </sheetData>
  <mergeCells count="2">
    <mergeCell ref="A1:A2"/>
    <mergeCell ref="B1:R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&amp;C&amp;"-,Fett"&amp;12Berechnungstabelle Pflanzenschutzmittel</oddHeader>
    <oddFooter>&amp;L&amp;10&amp;K00-034Martin Sax, Maag Profi&amp;C&amp;10&amp;K00-034Mai 2016&amp;R&amp;10&amp;K00-034Druckdatum: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</vt:lpstr>
    </vt:vector>
  </TitlesOfParts>
  <Company>Syngenta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Syngenta</dc:creator>
  <cp:lastModifiedBy>claude marmet</cp:lastModifiedBy>
  <dcterms:created xsi:type="dcterms:W3CDTF">2016-05-30T07:06:02Z</dcterms:created>
  <dcterms:modified xsi:type="dcterms:W3CDTF">2024-03-26T11:27:50Z</dcterms:modified>
</cp:coreProperties>
</file>